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20115" windowHeight="775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J39" i="1"/>
  <c r="I39"/>
  <c r="I40"/>
  <c r="J40" s="1"/>
  <c r="I37"/>
  <c r="J37" s="1"/>
  <c r="I36"/>
  <c r="J36" s="1"/>
  <c r="I32"/>
  <c r="J32" s="1"/>
  <c r="J18"/>
  <c r="I18"/>
  <c r="J13"/>
  <c r="I13"/>
  <c r="I10"/>
  <c r="J10" s="1"/>
  <c r="I15"/>
  <c r="J15" s="1"/>
  <c r="I14"/>
  <c r="J14" s="1"/>
</calcChain>
</file>

<file path=xl/sharedStrings.xml><?xml version="1.0" encoding="utf-8"?>
<sst xmlns="http://schemas.openxmlformats.org/spreadsheetml/2006/main" count="110" uniqueCount="37">
  <si>
    <t>ANTIGUA YACHT CLUB</t>
  </si>
  <si>
    <t>Race Date</t>
  </si>
  <si>
    <t>RACE No.</t>
  </si>
  <si>
    <t>Boat Name</t>
  </si>
  <si>
    <t>Today's Rating</t>
  </si>
  <si>
    <t>Start time</t>
  </si>
  <si>
    <t>Finish time</t>
  </si>
  <si>
    <t>Elapsed</t>
  </si>
  <si>
    <t>Corrected</t>
  </si>
  <si>
    <t>Place</t>
  </si>
  <si>
    <t xml:space="preserve">        --------</t>
  </si>
  <si>
    <t xml:space="preserve">   ---</t>
  </si>
  <si>
    <t>hr</t>
  </si>
  <si>
    <t>min</t>
  </si>
  <si>
    <t>sec</t>
  </si>
  <si>
    <t>mins.</t>
  </si>
  <si>
    <t>Class A - Racing</t>
  </si>
  <si>
    <t xml:space="preserve">  ---</t>
  </si>
  <si>
    <t>Class B - C/R 1</t>
  </si>
  <si>
    <t>DANISH BLUE</t>
  </si>
  <si>
    <t>CRICKET</t>
  </si>
  <si>
    <t>ENCORE</t>
  </si>
  <si>
    <t>HUEY TOO</t>
  </si>
  <si>
    <t>FREYA</t>
  </si>
  <si>
    <t>SandyIsland Race</t>
  </si>
  <si>
    <t>D</t>
  </si>
  <si>
    <t>N</t>
  </si>
  <si>
    <t>C</t>
  </si>
  <si>
    <t>PIMS</t>
  </si>
  <si>
    <t>ADAGIO</t>
  </si>
  <si>
    <t>IMAGINE OF FAL.</t>
  </si>
  <si>
    <t>EURUS</t>
  </si>
  <si>
    <t>F</t>
  </si>
  <si>
    <t>JOLLY   to FALMOUTH</t>
  </si>
  <si>
    <t>FALMOUTH TO JOLLY</t>
  </si>
  <si>
    <t>DNF</t>
  </si>
  <si>
    <t>DNC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</si>
</sst>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0.000"/>
    <numFmt numFmtId="165" formatCode="_(* #,##0.000_);_(* \(#,##0.000\);_(* &quot;-&quot;??_);_(@_)"/>
  </numFmts>
  <fonts count="1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0" fillId="0" borderId="0" applyFont="0" applyFill="0" applyBorder="0" applyAlignment="0" applyProtection="0"/>
  </cellStyleXfs>
  <cellXfs count="62">
    <xf numFmtId="0" fontId="0" fillId="0" borderId="0" xfId="0"/>
    <xf numFmtId="15" fontId="0" fillId="0" borderId="0" xfId="0" applyNumberFormat="1" applyBorder="1"/>
    <xf numFmtId="0" fontId="2" fillId="0" borderId="4" xfId="0" applyFont="1" applyBorder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0" fillId="0" borderId="4" xfId="0" applyBorder="1"/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0" xfId="0" applyBorder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/>
    <xf numFmtId="0" fontId="2" fillId="0" borderId="5" xfId="0" applyFont="1" applyBorder="1" applyAlignment="1"/>
    <xf numFmtId="0" fontId="2" fillId="0" borderId="5" xfId="0" applyFont="1" applyBorder="1" applyAlignment="1">
      <alignment horizontal="center" vertical="center"/>
    </xf>
    <xf numFmtId="15" fontId="6" fillId="0" borderId="6" xfId="0" applyNumberFormat="1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1" fontId="2" fillId="0" borderId="0" xfId="0" applyNumberFormat="1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0" borderId="5" xfId="0" applyFont="1" applyFill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5" fillId="0" borderId="4" xfId="0" applyFont="1" applyBorder="1"/>
    <xf numFmtId="0" fontId="9" fillId="0" borderId="4" xfId="0" applyFont="1" applyBorder="1"/>
    <xf numFmtId="0" fontId="5" fillId="0" borderId="0" xfId="0" applyFont="1" applyBorder="1" applyAlignment="1">
      <alignment horizontal="center"/>
    </xf>
    <xf numFmtId="165" fontId="5" fillId="0" borderId="0" xfId="1" applyNumberFormat="1" applyFont="1" applyBorder="1" applyAlignment="1">
      <alignment horizontal="center"/>
    </xf>
    <xf numFmtId="0" fontId="0" fillId="0" borderId="6" xfId="0" applyBorder="1"/>
    <xf numFmtId="0" fontId="5" fillId="0" borderId="6" xfId="0" applyFont="1" applyBorder="1"/>
    <xf numFmtId="165" fontId="5" fillId="0" borderId="7" xfId="1" applyNumberFormat="1" applyFont="1" applyBorder="1" applyAlignment="1">
      <alignment horizontal="center"/>
    </xf>
    <xf numFmtId="0" fontId="2" fillId="0" borderId="7" xfId="0" applyFont="1" applyBorder="1"/>
    <xf numFmtId="0" fontId="2" fillId="0" borderId="0" xfId="0" applyFont="1" applyBorder="1" applyAlignment="1">
      <alignment horizontal="center" vertical="center"/>
    </xf>
    <xf numFmtId="10" fontId="6" fillId="0" borderId="0" xfId="0" applyNumberFormat="1" applyFont="1" applyBorder="1"/>
    <xf numFmtId="0" fontId="11" fillId="0" borderId="0" xfId="0" applyFont="1" applyBorder="1"/>
    <xf numFmtId="0" fontId="6" fillId="0" borderId="0" xfId="0" applyFont="1" applyBorder="1"/>
    <xf numFmtId="0" fontId="2" fillId="0" borderId="2" xfId="0" applyFont="1" applyBorder="1"/>
    <xf numFmtId="15" fontId="2" fillId="0" borderId="1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164" fontId="2" fillId="0" borderId="5" xfId="0" applyNumberFormat="1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0" fillId="0" borderId="3" xfId="0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0" fillId="0" borderId="8" xfId="0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1"/>
  <sheetViews>
    <sheetView tabSelected="1" topLeftCell="A22" workbookViewId="0">
      <selection activeCell="P32" sqref="P32"/>
    </sheetView>
  </sheetViews>
  <sheetFormatPr defaultRowHeight="15"/>
  <cols>
    <col min="1" max="1" width="19.7109375" customWidth="1"/>
    <col min="2" max="2" width="9.140625" customWidth="1"/>
    <col min="3" max="3" width="5" customWidth="1"/>
    <col min="4" max="4" width="6" customWidth="1"/>
    <col min="5" max="5" width="6.140625" customWidth="1"/>
    <col min="6" max="6" width="5.7109375" customWidth="1"/>
    <col min="7" max="7" width="6.140625" customWidth="1"/>
    <col min="8" max="8" width="6.5703125" customWidth="1"/>
    <col min="9" max="9" width="7.5703125" customWidth="1"/>
    <col min="10" max="11" width="9.140625" customWidth="1"/>
    <col min="12" max="12" width="0.140625" hidden="1" customWidth="1"/>
    <col min="13" max="13" width="9.140625" hidden="1" customWidth="1"/>
    <col min="14" max="14" width="0.28515625" hidden="1" customWidth="1"/>
    <col min="15" max="15" width="8.85546875" customWidth="1"/>
    <col min="16" max="16" width="9.85546875" customWidth="1"/>
  </cols>
  <sheetData>
    <row r="1" spans="1:16">
      <c r="A1" s="47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9"/>
    </row>
    <row r="2" spans="1:16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2"/>
    </row>
    <row r="3" spans="1:16" ht="23.25">
      <c r="A3" s="53" t="s">
        <v>24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5"/>
    </row>
    <row r="4" spans="1:16" ht="15.75" thickBot="1">
      <c r="A4" s="5"/>
      <c r="B4" s="1"/>
      <c r="C4" s="10"/>
      <c r="D4" s="10"/>
      <c r="E4" s="10"/>
      <c r="F4" s="10"/>
      <c r="G4" s="10"/>
      <c r="H4" s="10"/>
      <c r="I4" s="11"/>
      <c r="J4" s="12"/>
      <c r="K4" s="13"/>
      <c r="L4" s="13"/>
      <c r="M4" s="13"/>
      <c r="N4" s="14"/>
    </row>
    <row r="5" spans="1:16">
      <c r="A5" s="37" t="s">
        <v>1</v>
      </c>
      <c r="B5" s="38" t="s">
        <v>2</v>
      </c>
      <c r="C5" s="56" t="s">
        <v>34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8"/>
    </row>
    <row r="6" spans="1:16" ht="21.75" thickBot="1">
      <c r="A6" s="16">
        <v>45675</v>
      </c>
      <c r="B6" s="39">
        <v>1</v>
      </c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60"/>
    </row>
    <row r="7" spans="1:16" ht="30">
      <c r="A7" s="2" t="s">
        <v>3</v>
      </c>
      <c r="B7" s="3" t="s">
        <v>4</v>
      </c>
      <c r="C7" s="61" t="s">
        <v>5</v>
      </c>
      <c r="D7" s="61"/>
      <c r="E7" s="61"/>
      <c r="F7" s="61" t="s">
        <v>6</v>
      </c>
      <c r="G7" s="61"/>
      <c r="H7" s="61"/>
      <c r="I7" s="33" t="s">
        <v>7</v>
      </c>
      <c r="J7" s="33" t="s">
        <v>8</v>
      </c>
      <c r="K7" s="15" t="s">
        <v>9</v>
      </c>
      <c r="L7" s="4"/>
      <c r="M7" s="4"/>
      <c r="N7" s="40"/>
      <c r="O7" s="10"/>
      <c r="P7" s="10"/>
    </row>
    <row r="8" spans="1:16">
      <c r="A8" s="5" t="s">
        <v>10</v>
      </c>
      <c r="B8" s="6" t="s">
        <v>11</v>
      </c>
      <c r="C8" s="6" t="s">
        <v>12</v>
      </c>
      <c r="D8" s="6" t="s">
        <v>13</v>
      </c>
      <c r="E8" s="6" t="s">
        <v>14</v>
      </c>
      <c r="F8" s="6" t="s">
        <v>12</v>
      </c>
      <c r="G8" s="6" t="s">
        <v>13</v>
      </c>
      <c r="H8" s="6" t="s">
        <v>14</v>
      </c>
      <c r="I8" s="6" t="s">
        <v>15</v>
      </c>
      <c r="J8" s="6" t="s">
        <v>15</v>
      </c>
      <c r="K8" s="7"/>
      <c r="L8" s="6"/>
      <c r="M8" s="6"/>
      <c r="N8" s="7"/>
      <c r="O8" s="10"/>
      <c r="P8" s="10"/>
    </row>
    <row r="9" spans="1:16" ht="21">
      <c r="A9" s="18" t="s">
        <v>16</v>
      </c>
      <c r="B9" s="6"/>
      <c r="C9" s="19" t="s">
        <v>17</v>
      </c>
      <c r="D9" s="19" t="s">
        <v>17</v>
      </c>
      <c r="E9" s="19" t="s">
        <v>17</v>
      </c>
      <c r="F9" s="19" t="s">
        <v>17</v>
      </c>
      <c r="G9" s="19" t="s">
        <v>17</v>
      </c>
      <c r="H9" s="19" t="s">
        <v>17</v>
      </c>
      <c r="I9" s="20" t="s">
        <v>11</v>
      </c>
      <c r="J9" s="20" t="s">
        <v>11</v>
      </c>
      <c r="K9" s="7"/>
      <c r="L9" s="6"/>
      <c r="M9" s="6"/>
      <c r="N9" s="7"/>
      <c r="O9" s="10"/>
      <c r="P9" s="10"/>
    </row>
    <row r="10" spans="1:16" ht="21">
      <c r="A10" s="24" t="s">
        <v>19</v>
      </c>
      <c r="B10" s="27">
        <v>0.91</v>
      </c>
      <c r="C10" s="19">
        <v>10</v>
      </c>
      <c r="D10" s="19">
        <v>0</v>
      </c>
      <c r="E10" s="19">
        <v>0</v>
      </c>
      <c r="F10" s="19">
        <v>11</v>
      </c>
      <c r="G10" s="19">
        <v>53</v>
      </c>
      <c r="H10" s="19">
        <v>13</v>
      </c>
      <c r="I10" s="20">
        <f>(F10*60+G10+H10/60)-(C10*60+D10+E10/60)</f>
        <v>113.2166666666667</v>
      </c>
      <c r="J10" s="20">
        <f>B10*I10</f>
        <v>103.0271666666667</v>
      </c>
      <c r="K10" s="7">
        <v>2</v>
      </c>
      <c r="L10" s="8"/>
      <c r="M10" s="8"/>
      <c r="N10" s="41"/>
      <c r="O10" s="34"/>
      <c r="P10" s="10"/>
    </row>
    <row r="11" spans="1:16" ht="18.75">
      <c r="A11" s="25" t="s">
        <v>23</v>
      </c>
      <c r="B11" s="27">
        <v>0.90300000000000002</v>
      </c>
      <c r="C11" s="19"/>
      <c r="D11" s="19"/>
      <c r="E11" s="19"/>
      <c r="F11" s="19" t="s">
        <v>25</v>
      </c>
      <c r="G11" s="19" t="s">
        <v>26</v>
      </c>
      <c r="H11" s="19" t="s">
        <v>27</v>
      </c>
      <c r="I11" s="20"/>
      <c r="J11" s="20"/>
      <c r="K11" s="7"/>
      <c r="L11" s="8"/>
      <c r="M11" s="8"/>
      <c r="N11" s="41"/>
      <c r="O11" s="35"/>
      <c r="P11" s="10"/>
    </row>
    <row r="12" spans="1:16" ht="18.75">
      <c r="A12" s="17" t="s">
        <v>18</v>
      </c>
      <c r="B12" s="27"/>
      <c r="C12" s="19"/>
      <c r="D12" s="19"/>
      <c r="E12" s="19"/>
      <c r="F12" s="19"/>
      <c r="G12" s="19"/>
      <c r="H12" s="19"/>
      <c r="I12" s="20"/>
      <c r="J12" s="20"/>
      <c r="K12" s="7"/>
      <c r="L12" s="8"/>
      <c r="M12" s="8"/>
      <c r="N12" s="41"/>
      <c r="O12" s="35"/>
      <c r="P12" s="10"/>
    </row>
    <row r="13" spans="1:16" ht="18.75">
      <c r="A13" s="25" t="s">
        <v>20</v>
      </c>
      <c r="B13" s="27">
        <v>0.79300000000000004</v>
      </c>
      <c r="C13" s="19">
        <v>10</v>
      </c>
      <c r="D13" s="19">
        <v>0</v>
      </c>
      <c r="E13" s="19">
        <v>0</v>
      </c>
      <c r="F13" s="19">
        <v>12</v>
      </c>
      <c r="G13" s="19">
        <v>13</v>
      </c>
      <c r="H13" s="19">
        <v>15</v>
      </c>
      <c r="I13" s="20">
        <f>(F13*60+G13+H13/60)-(C13*60+D13+E13/60)</f>
        <v>133.25</v>
      </c>
      <c r="J13" s="20">
        <f>B13*I13</f>
        <v>105.66725000000001</v>
      </c>
      <c r="K13" s="7">
        <v>4</v>
      </c>
      <c r="L13" s="8"/>
      <c r="M13" s="8"/>
      <c r="N13" s="41"/>
      <c r="O13" s="35"/>
      <c r="P13" s="10"/>
    </row>
    <row r="14" spans="1:16" ht="18.75">
      <c r="A14" s="26" t="s">
        <v>21</v>
      </c>
      <c r="B14" s="27">
        <v>0.77900000000000003</v>
      </c>
      <c r="C14" s="19">
        <v>10</v>
      </c>
      <c r="D14" s="19">
        <v>0</v>
      </c>
      <c r="E14" s="19">
        <v>0</v>
      </c>
      <c r="F14" s="19">
        <v>12</v>
      </c>
      <c r="G14" s="19">
        <v>15</v>
      </c>
      <c r="H14" s="19">
        <v>5</v>
      </c>
      <c r="I14" s="20">
        <f>(F14*60+G14+H14/60)-(C14*60+D14+E14/60)</f>
        <v>135.08333333333337</v>
      </c>
      <c r="J14" s="20">
        <f>B14*I14</f>
        <v>105.2299166666667</v>
      </c>
      <c r="K14" s="7">
        <v>3</v>
      </c>
      <c r="L14" s="8"/>
      <c r="M14" s="8"/>
      <c r="N14" s="41"/>
      <c r="O14" s="35"/>
      <c r="P14" s="10"/>
    </row>
    <row r="15" spans="1:16" ht="18.75">
      <c r="A15" s="25" t="s">
        <v>22</v>
      </c>
      <c r="B15" s="27">
        <v>0.83399999999999996</v>
      </c>
      <c r="C15" s="19">
        <v>12</v>
      </c>
      <c r="D15" s="19">
        <v>0</v>
      </c>
      <c r="E15" s="19">
        <v>0</v>
      </c>
      <c r="F15" s="19">
        <v>13</v>
      </c>
      <c r="G15" s="19">
        <v>57</v>
      </c>
      <c r="H15" s="19">
        <v>18</v>
      </c>
      <c r="I15" s="20">
        <f>(F15*60+G15+H15/60)-(C15*60+D15+E15/60)</f>
        <v>117.29999999999995</v>
      </c>
      <c r="J15" s="20">
        <f>B15*I15</f>
        <v>97.828199999999953</v>
      </c>
      <c r="K15" s="7">
        <v>1</v>
      </c>
      <c r="L15" s="8"/>
      <c r="M15" s="8"/>
      <c r="N15" s="41"/>
      <c r="O15" s="35"/>
      <c r="P15" s="10"/>
    </row>
    <row r="16" spans="1:16" ht="18.75">
      <c r="A16" s="25" t="s">
        <v>28</v>
      </c>
      <c r="B16" s="28">
        <v>0.78200000000000003</v>
      </c>
      <c r="C16" s="19">
        <v>0</v>
      </c>
      <c r="D16" s="19">
        <v>0</v>
      </c>
      <c r="E16" s="19">
        <v>0</v>
      </c>
      <c r="F16" s="19" t="s">
        <v>25</v>
      </c>
      <c r="G16" s="19" t="s">
        <v>26</v>
      </c>
      <c r="H16" s="19" t="s">
        <v>32</v>
      </c>
      <c r="I16" s="20"/>
      <c r="J16" s="20"/>
      <c r="K16" s="7"/>
      <c r="L16" s="8"/>
      <c r="M16" s="8"/>
      <c r="N16" s="41"/>
      <c r="O16" s="35"/>
      <c r="P16" s="10"/>
    </row>
    <row r="17" spans="1:16" ht="18.75">
      <c r="A17" s="25" t="s">
        <v>29</v>
      </c>
      <c r="B17" s="28">
        <v>0.77700000000000002</v>
      </c>
      <c r="C17" s="19">
        <v>10</v>
      </c>
      <c r="D17" s="19">
        <v>0</v>
      </c>
      <c r="E17" s="19">
        <v>0</v>
      </c>
      <c r="F17" s="19" t="s">
        <v>25</v>
      </c>
      <c r="G17" s="19" t="s">
        <v>26</v>
      </c>
      <c r="H17" s="19" t="s">
        <v>32</v>
      </c>
      <c r="I17" s="20"/>
      <c r="J17" s="20"/>
      <c r="K17" s="7"/>
      <c r="L17" s="8"/>
      <c r="M17" s="8"/>
      <c r="N17" s="41"/>
      <c r="O17" s="35"/>
      <c r="P17" s="10"/>
    </row>
    <row r="18" spans="1:16" ht="18.75">
      <c r="A18" s="25" t="s">
        <v>30</v>
      </c>
      <c r="B18" s="28">
        <v>0.80200000000000005</v>
      </c>
      <c r="C18" s="19">
        <v>12</v>
      </c>
      <c r="D18" s="19">
        <v>15</v>
      </c>
      <c r="E18" s="19">
        <v>0</v>
      </c>
      <c r="F18" s="19">
        <v>14</v>
      </c>
      <c r="G18" s="19">
        <v>29</v>
      </c>
      <c r="H18" s="19">
        <v>41</v>
      </c>
      <c r="I18" s="20">
        <f>(F18*60+G18+H18/60)-(C18*60+D18+E18/60)</f>
        <v>134.68333333333328</v>
      </c>
      <c r="J18" s="20">
        <f>B18*I18</f>
        <v>108.0160333333333</v>
      </c>
      <c r="K18" s="7">
        <v>5</v>
      </c>
      <c r="L18" s="8"/>
      <c r="M18" s="8"/>
      <c r="N18" s="41"/>
      <c r="O18" s="35"/>
      <c r="P18" s="10"/>
    </row>
    <row r="19" spans="1:16" ht="21.75" thickBot="1">
      <c r="A19" s="30" t="s">
        <v>31</v>
      </c>
      <c r="B19" s="31">
        <v>0.80100000000000005</v>
      </c>
      <c r="C19" s="44"/>
      <c r="D19" s="44"/>
      <c r="E19" s="44"/>
      <c r="F19" s="44" t="s">
        <v>25</v>
      </c>
      <c r="G19" s="44" t="s">
        <v>26</v>
      </c>
      <c r="H19" s="44" t="s">
        <v>32</v>
      </c>
      <c r="I19" s="45"/>
      <c r="J19" s="45"/>
      <c r="K19" s="46"/>
      <c r="L19" s="42"/>
      <c r="M19" s="42"/>
      <c r="N19" s="43"/>
      <c r="O19" s="34"/>
      <c r="P19" s="36"/>
    </row>
    <row r="20" spans="1:16" ht="15.75">
      <c r="A20" s="5"/>
      <c r="B20" s="28"/>
      <c r="C20" s="19"/>
      <c r="D20" s="19"/>
      <c r="E20" s="19"/>
      <c r="F20" s="19"/>
      <c r="G20" s="19"/>
      <c r="H20" s="19"/>
      <c r="I20" s="20"/>
      <c r="J20" s="20"/>
      <c r="K20" s="23"/>
      <c r="L20" s="8"/>
      <c r="M20" s="8"/>
      <c r="N20" s="41"/>
      <c r="O20" s="10"/>
      <c r="P20" s="10"/>
    </row>
    <row r="21" spans="1:16" ht="16.5" thickBot="1">
      <c r="A21" s="29"/>
      <c r="B21" s="31"/>
      <c r="C21" s="32"/>
      <c r="D21" s="32"/>
      <c r="E21" s="32"/>
      <c r="F21" s="9"/>
      <c r="G21" s="9"/>
      <c r="H21" s="32"/>
      <c r="I21" s="21"/>
      <c r="J21" s="21"/>
      <c r="K21" s="22"/>
      <c r="L21" s="42"/>
      <c r="M21" s="42"/>
      <c r="N21" s="43"/>
      <c r="O21" s="10"/>
      <c r="P21" s="10"/>
    </row>
    <row r="22" spans="1:16" ht="15.75" thickBot="1">
      <c r="L22" s="6"/>
      <c r="M22" s="8"/>
      <c r="N22" s="6"/>
      <c r="O22" s="10"/>
      <c r="P22" s="10"/>
    </row>
    <row r="23" spans="1:16">
      <c r="A23" s="47" t="s">
        <v>0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9"/>
      <c r="O23" s="10"/>
      <c r="P23" s="10"/>
    </row>
    <row r="24" spans="1:16">
      <c r="A24" s="50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2"/>
      <c r="O24" s="10"/>
      <c r="P24" s="10"/>
    </row>
    <row r="25" spans="1:16" ht="23.25">
      <c r="A25" s="53" t="s">
        <v>24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5"/>
      <c r="O25" s="10"/>
      <c r="P25" s="10"/>
    </row>
    <row r="26" spans="1:16" ht="15.75" thickBot="1">
      <c r="A26" s="5"/>
      <c r="B26" s="1"/>
      <c r="C26" s="10"/>
      <c r="D26" s="10"/>
      <c r="E26" s="10"/>
      <c r="F26" s="10"/>
      <c r="G26" s="10"/>
      <c r="H26" s="10"/>
      <c r="I26" s="11"/>
      <c r="J26" s="12"/>
      <c r="K26" s="13"/>
      <c r="L26" s="13"/>
      <c r="M26" s="13"/>
      <c r="N26" s="14"/>
      <c r="O26" s="10"/>
      <c r="P26" s="10"/>
    </row>
    <row r="27" spans="1:16">
      <c r="A27" s="37" t="s">
        <v>1</v>
      </c>
      <c r="B27" s="38" t="s">
        <v>2</v>
      </c>
      <c r="C27" s="56" t="s">
        <v>33</v>
      </c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8"/>
      <c r="O27" s="10"/>
      <c r="P27" s="10"/>
    </row>
    <row r="28" spans="1:16" ht="21.75" thickBot="1">
      <c r="A28" s="16">
        <v>45675</v>
      </c>
      <c r="B28" s="39">
        <v>2</v>
      </c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60"/>
    </row>
    <row r="29" spans="1:16" ht="30">
      <c r="A29" s="2" t="s">
        <v>3</v>
      </c>
      <c r="B29" s="3" t="s">
        <v>4</v>
      </c>
      <c r="C29" s="61" t="s">
        <v>5</v>
      </c>
      <c r="D29" s="61"/>
      <c r="E29" s="61"/>
      <c r="F29" s="61" t="s">
        <v>6</v>
      </c>
      <c r="G29" s="61"/>
      <c r="H29" s="61"/>
      <c r="I29" s="33" t="s">
        <v>7</v>
      </c>
      <c r="J29" s="33" t="s">
        <v>8</v>
      </c>
      <c r="K29" s="15" t="s">
        <v>9</v>
      </c>
      <c r="L29" s="4"/>
      <c r="M29" s="4"/>
      <c r="N29" s="40"/>
    </row>
    <row r="30" spans="1:16">
      <c r="A30" s="5" t="s">
        <v>10</v>
      </c>
      <c r="B30" s="6" t="s">
        <v>11</v>
      </c>
      <c r="C30" s="6" t="s">
        <v>12</v>
      </c>
      <c r="D30" s="6" t="s">
        <v>13</v>
      </c>
      <c r="E30" s="6" t="s">
        <v>14</v>
      </c>
      <c r="F30" s="6" t="s">
        <v>12</v>
      </c>
      <c r="G30" s="6" t="s">
        <v>13</v>
      </c>
      <c r="H30" s="6" t="s">
        <v>14</v>
      </c>
      <c r="I30" s="6" t="s">
        <v>15</v>
      </c>
      <c r="J30" s="6" t="s">
        <v>15</v>
      </c>
      <c r="K30" s="7"/>
      <c r="L30" s="6"/>
      <c r="M30" s="6"/>
      <c r="N30" s="7"/>
    </row>
    <row r="31" spans="1:16" ht="21">
      <c r="A31" s="18" t="s">
        <v>16</v>
      </c>
      <c r="B31" s="6"/>
      <c r="C31" s="19" t="s">
        <v>17</v>
      </c>
      <c r="D31" s="19" t="s">
        <v>17</v>
      </c>
      <c r="E31" s="19" t="s">
        <v>17</v>
      </c>
      <c r="F31" s="19" t="s">
        <v>17</v>
      </c>
      <c r="G31" s="19" t="s">
        <v>17</v>
      </c>
      <c r="H31" s="19" t="s">
        <v>17</v>
      </c>
      <c r="I31" s="20" t="s">
        <v>11</v>
      </c>
      <c r="J31" s="20" t="s">
        <v>11</v>
      </c>
      <c r="K31" s="7"/>
      <c r="L31" s="6"/>
      <c r="M31" s="6"/>
      <c r="N31" s="7"/>
    </row>
    <row r="32" spans="1:16" ht="15.75">
      <c r="A32" s="24" t="s">
        <v>19</v>
      </c>
      <c r="B32" s="27">
        <v>0.91</v>
      </c>
      <c r="C32" s="19">
        <v>11</v>
      </c>
      <c r="D32" s="19">
        <v>53</v>
      </c>
      <c r="E32" s="19">
        <v>13</v>
      </c>
      <c r="F32" s="19">
        <v>13</v>
      </c>
      <c r="G32" s="19">
        <v>31</v>
      </c>
      <c r="H32" s="19">
        <v>25</v>
      </c>
      <c r="I32" s="20">
        <f>(F32*60+G32+H32/60)-(C32*60+D32+E32/60)</f>
        <v>98.199999999999932</v>
      </c>
      <c r="J32" s="20">
        <f>B32*I32</f>
        <v>89.361999999999938</v>
      </c>
      <c r="K32" s="7">
        <v>1</v>
      </c>
      <c r="L32" s="8"/>
      <c r="M32" s="8"/>
      <c r="N32" s="41"/>
    </row>
    <row r="33" spans="1:14" ht="15.75">
      <c r="A33" s="25" t="s">
        <v>23</v>
      </c>
      <c r="B33" s="27">
        <v>0.90300000000000002</v>
      </c>
      <c r="C33" s="19"/>
      <c r="D33" s="19"/>
      <c r="E33" s="19"/>
      <c r="F33" s="19" t="s">
        <v>25</v>
      </c>
      <c r="G33" s="19" t="s">
        <v>26</v>
      </c>
      <c r="H33" s="19" t="s">
        <v>27</v>
      </c>
      <c r="I33" s="20"/>
      <c r="J33" s="20"/>
      <c r="K33" s="7" t="s">
        <v>36</v>
      </c>
      <c r="L33" s="8"/>
      <c r="M33" s="8"/>
      <c r="N33" s="41"/>
    </row>
    <row r="34" spans="1:14" ht="18.75">
      <c r="A34" s="17" t="s">
        <v>18</v>
      </c>
      <c r="B34" s="27"/>
      <c r="C34" s="19"/>
      <c r="D34" s="19"/>
      <c r="E34" s="19"/>
      <c r="F34" s="19"/>
      <c r="G34" s="19"/>
      <c r="H34" s="19"/>
      <c r="I34" s="20"/>
      <c r="J34" s="20"/>
      <c r="K34" s="7"/>
      <c r="L34" s="8"/>
      <c r="M34" s="8"/>
      <c r="N34" s="41"/>
    </row>
    <row r="35" spans="1:14" ht="15.75">
      <c r="A35" s="25" t="s">
        <v>20</v>
      </c>
      <c r="B35" s="27">
        <v>0.79300000000000004</v>
      </c>
      <c r="C35" s="19">
        <v>10</v>
      </c>
      <c r="D35" s="19">
        <v>0</v>
      </c>
      <c r="E35" s="19">
        <v>0</v>
      </c>
      <c r="F35" s="19" t="s">
        <v>25</v>
      </c>
      <c r="G35" s="19" t="s">
        <v>26</v>
      </c>
      <c r="H35" s="19" t="s">
        <v>32</v>
      </c>
      <c r="I35" s="20"/>
      <c r="J35" s="20"/>
      <c r="K35" s="7" t="s">
        <v>35</v>
      </c>
      <c r="L35" s="8"/>
      <c r="M35" s="8"/>
      <c r="N35" s="41"/>
    </row>
    <row r="36" spans="1:14" ht="15.75">
      <c r="A36" s="26" t="s">
        <v>21</v>
      </c>
      <c r="B36" s="27">
        <v>0.77900000000000003</v>
      </c>
      <c r="C36" s="19">
        <v>12</v>
      </c>
      <c r="D36" s="19">
        <v>15</v>
      </c>
      <c r="E36" s="19">
        <v>5</v>
      </c>
      <c r="F36" s="19">
        <v>14</v>
      </c>
      <c r="G36" s="19">
        <v>15</v>
      </c>
      <c r="H36" s="19">
        <v>35</v>
      </c>
      <c r="I36" s="20">
        <f>(F36*60+G36+H36/60)-(C36*60+D36+E36/60)</f>
        <v>120.5</v>
      </c>
      <c r="J36" s="20">
        <f>B36*I36</f>
        <v>93.869500000000002</v>
      </c>
      <c r="K36" s="7">
        <v>2</v>
      </c>
      <c r="L36" s="8"/>
      <c r="M36" s="8"/>
      <c r="N36" s="41"/>
    </row>
    <row r="37" spans="1:14" ht="15.75">
      <c r="A37" s="25" t="s">
        <v>22</v>
      </c>
      <c r="B37" s="27">
        <v>0.83399999999999996</v>
      </c>
      <c r="C37" s="19">
        <v>10</v>
      </c>
      <c r="D37" s="19">
        <v>0</v>
      </c>
      <c r="E37" s="19">
        <v>0</v>
      </c>
      <c r="F37" s="19">
        <v>12</v>
      </c>
      <c r="G37" s="19">
        <v>0</v>
      </c>
      <c r="H37" s="19">
        <v>0</v>
      </c>
      <c r="I37" s="20">
        <f>(F37*60+G37+H37/60)-(C37*60+D37+E37/60)</f>
        <v>120</v>
      </c>
      <c r="J37" s="20">
        <f>B37*I37</f>
        <v>100.08</v>
      </c>
      <c r="K37" s="7">
        <v>3</v>
      </c>
      <c r="L37" s="8"/>
      <c r="M37" s="8"/>
      <c r="N37" s="41"/>
    </row>
    <row r="38" spans="1:14" ht="15.75">
      <c r="A38" s="25" t="s">
        <v>28</v>
      </c>
      <c r="B38" s="28">
        <v>0.78200000000000003</v>
      </c>
      <c r="C38" s="19">
        <v>10</v>
      </c>
      <c r="D38" s="19">
        <v>0</v>
      </c>
      <c r="E38" s="19">
        <v>0</v>
      </c>
      <c r="F38" s="19" t="s">
        <v>25</v>
      </c>
      <c r="G38" s="19" t="s">
        <v>26</v>
      </c>
      <c r="H38" s="19" t="s">
        <v>32</v>
      </c>
      <c r="I38" s="20"/>
      <c r="J38" s="20"/>
      <c r="K38" s="7" t="s">
        <v>35</v>
      </c>
      <c r="L38" s="8"/>
      <c r="M38" s="8"/>
      <c r="N38" s="41"/>
    </row>
    <row r="39" spans="1:14" ht="15.75">
      <c r="A39" s="25" t="s">
        <v>29</v>
      </c>
      <c r="B39" s="28">
        <v>0.77700000000000002</v>
      </c>
      <c r="C39" s="19">
        <v>10</v>
      </c>
      <c r="D39" s="19">
        <v>0</v>
      </c>
      <c r="E39" s="19">
        <v>0</v>
      </c>
      <c r="F39" s="19">
        <v>12</v>
      </c>
      <c r="G39" s="19">
        <v>35</v>
      </c>
      <c r="H39" s="19">
        <v>4</v>
      </c>
      <c r="I39" s="20">
        <f>(F39*60+G39+H39/60)-(C39*60+D39+E39/60)</f>
        <v>155.06666666666672</v>
      </c>
      <c r="J39" s="20">
        <f>B39*I39</f>
        <v>120.48680000000004</v>
      </c>
      <c r="K39" s="7">
        <v>5</v>
      </c>
      <c r="L39" s="8"/>
      <c r="M39" s="8"/>
      <c r="N39" s="41"/>
    </row>
    <row r="40" spans="1:14" ht="15.75">
      <c r="A40" s="25" t="s">
        <v>30</v>
      </c>
      <c r="B40" s="28">
        <v>0.80200000000000005</v>
      </c>
      <c r="C40" s="19">
        <v>10</v>
      </c>
      <c r="D40" s="19">
        <v>0</v>
      </c>
      <c r="E40" s="19">
        <v>0</v>
      </c>
      <c r="F40" s="19">
        <v>12</v>
      </c>
      <c r="G40" s="19">
        <v>15</v>
      </c>
      <c r="H40" s="19">
        <v>0</v>
      </c>
      <c r="I40" s="20">
        <f>(F40*60+G40+H40/60)-(C40*60+D40+E40/60)</f>
        <v>135</v>
      </c>
      <c r="J40" s="20">
        <f>B40*I40</f>
        <v>108.27000000000001</v>
      </c>
      <c r="K40" s="7">
        <v>4</v>
      </c>
      <c r="L40" s="8"/>
      <c r="M40" s="8"/>
      <c r="N40" s="41"/>
    </row>
    <row r="41" spans="1:14" ht="16.5" thickBot="1">
      <c r="A41" s="30" t="s">
        <v>31</v>
      </c>
      <c r="B41" s="31">
        <v>0.80100000000000005</v>
      </c>
      <c r="C41" s="44">
        <v>10</v>
      </c>
      <c r="D41" s="44">
        <v>0</v>
      </c>
      <c r="E41" s="44">
        <v>0</v>
      </c>
      <c r="F41" s="44" t="s">
        <v>25</v>
      </c>
      <c r="G41" s="44" t="s">
        <v>26</v>
      </c>
      <c r="H41" s="44" t="s">
        <v>32</v>
      </c>
      <c r="I41" s="45"/>
      <c r="J41" s="45"/>
      <c r="K41" s="46" t="s">
        <v>35</v>
      </c>
      <c r="L41" s="42"/>
      <c r="M41" s="42"/>
      <c r="N41" s="43"/>
    </row>
  </sheetData>
  <sortState ref="A13:K17">
    <sortCondition ref="J19:J23"/>
  </sortState>
  <mergeCells count="10">
    <mergeCell ref="A23:N24"/>
    <mergeCell ref="A25:N25"/>
    <mergeCell ref="C27:N28"/>
    <mergeCell ref="C29:E29"/>
    <mergeCell ref="F29:H29"/>
    <mergeCell ref="A1:N2"/>
    <mergeCell ref="A3:N3"/>
    <mergeCell ref="C5:N6"/>
    <mergeCell ref="C7:E7"/>
    <mergeCell ref="F7:H7"/>
  </mergeCells>
  <printOptions gridLines="1"/>
  <pageMargins left="0.7" right="0.7" top="0.75" bottom="0.75" header="0.3" footer="0.3"/>
  <pageSetup scale="8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2024-12-27T13:21:40Z</cp:lastPrinted>
  <dcterms:created xsi:type="dcterms:W3CDTF">2024-12-20T19:52:54Z</dcterms:created>
  <dcterms:modified xsi:type="dcterms:W3CDTF">2025-01-31T14:33:55Z</dcterms:modified>
</cp:coreProperties>
</file>